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colas\Downloads\"/>
    </mc:Choice>
  </mc:AlternateContent>
  <bookViews>
    <workbookView xWindow="0" yWindow="0" windowWidth="21600" windowHeight="9735" tabRatio="740"/>
  </bookViews>
  <sheets>
    <sheet name="Datos Generales" sheetId="1" r:id="rId1"/>
    <sheet name="Inmuebles" sheetId="2" r:id="rId2"/>
    <sheet name="Automóviles" sheetId="4" r:id="rId3"/>
    <sheet name="Dinero y Depósitos" sheetId="5" r:id="rId4"/>
    <sheet name="Inversiones" sheetId="6" r:id="rId5"/>
    <sheet name="Otros créditos" sheetId="7" r:id="rId6"/>
    <sheet name="Hoja3" sheetId="3" state="hidden" r:id="rId7"/>
  </sheets>
  <definedNames>
    <definedName name="DESTINO_VIVIENDA">Hoja3!$A$1:$A$5</definedName>
    <definedName name="Moneda">Hoja3!$G$1:$G$4</definedName>
    <definedName name="SI_NO">Hoja3!$C$1:$C$2</definedName>
    <definedName name="Tenencia">Hoja3!$E$1:$E$2</definedName>
    <definedName name="Tipo_cuenta">Hoja3!$E$1:$E$4</definedName>
    <definedName name="Tipo_Deposito">Hoja3!$H$1:$H$3</definedName>
    <definedName name="TIPO_VIVIENDA">Hoja3!$B$1:$B$8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5" l="1"/>
  <c r="A5" i="5"/>
  <c r="A4" i="5"/>
  <c r="B12" i="4" l="1"/>
  <c r="B13" i="4" s="1"/>
  <c r="E12" i="4"/>
  <c r="D12" i="4"/>
  <c r="C12" i="4"/>
  <c r="B19" i="2"/>
  <c r="D19" i="2"/>
  <c r="E19" i="2"/>
  <c r="E20" i="2" s="1"/>
  <c r="C19" i="2"/>
  <c r="C20" i="2" s="1"/>
  <c r="A17" i="2"/>
  <c r="E13" i="4" l="1"/>
  <c r="E14" i="4"/>
  <c r="D21" i="2"/>
  <c r="D20" i="2"/>
  <c r="C13" i="4"/>
  <c r="C14" i="4"/>
  <c r="B21" i="2"/>
  <c r="B20" i="2"/>
  <c r="D13" i="4"/>
  <c r="D14" i="4"/>
  <c r="B14" i="4"/>
  <c r="E21" i="2"/>
  <c r="C21" i="2"/>
</calcChain>
</file>

<file path=xl/sharedStrings.xml><?xml version="1.0" encoding="utf-8"?>
<sst xmlns="http://schemas.openxmlformats.org/spreadsheetml/2006/main" count="119" uniqueCount="104">
  <si>
    <t>CUIT /CUIL</t>
  </si>
  <si>
    <t>Nombres</t>
  </si>
  <si>
    <t>Apellido</t>
  </si>
  <si>
    <t>Apellido Materno</t>
  </si>
  <si>
    <t>Fecha de Nacimiento</t>
  </si>
  <si>
    <t>Domicilio</t>
  </si>
  <si>
    <t>Localidad</t>
  </si>
  <si>
    <t>Código Postal</t>
  </si>
  <si>
    <t>Fecha de compra</t>
  </si>
  <si>
    <t>Inmueble 1</t>
  </si>
  <si>
    <t>Inmueble 2</t>
  </si>
  <si>
    <t>Inmueble 3</t>
  </si>
  <si>
    <t>Inmueble 4</t>
  </si>
  <si>
    <t>Valor de compra de escritura</t>
  </si>
  <si>
    <t>Casa habitación</t>
  </si>
  <si>
    <t>Alquiler</t>
  </si>
  <si>
    <t xml:space="preserve">Destino del inmueble </t>
  </si>
  <si>
    <t>% de Titularidad</t>
  </si>
  <si>
    <t>Sí</t>
  </si>
  <si>
    <t>No</t>
  </si>
  <si>
    <t>Años desde la compra</t>
  </si>
  <si>
    <t xml:space="preserve">Fecha de compra </t>
  </si>
  <si>
    <t>Amortización actualizada</t>
  </si>
  <si>
    <t>Valor residual</t>
  </si>
  <si>
    <t>Marca</t>
  </si>
  <si>
    <t>Modelo</t>
  </si>
  <si>
    <t>Valor de compra</t>
  </si>
  <si>
    <t>Tipo de tenencia</t>
  </si>
  <si>
    <t>Pesos</t>
  </si>
  <si>
    <t>Dólares</t>
  </si>
  <si>
    <t>Euros</t>
  </si>
  <si>
    <t>Otro</t>
  </si>
  <si>
    <t>Tenencia 1</t>
  </si>
  <si>
    <t>Tenencia 2</t>
  </si>
  <si>
    <t>Tenencia 3</t>
  </si>
  <si>
    <t>Tenencia 4</t>
  </si>
  <si>
    <t>Tenencia 5</t>
  </si>
  <si>
    <t>Moneda</t>
  </si>
  <si>
    <t>Efectivo</t>
  </si>
  <si>
    <t>Dinero en banco</t>
  </si>
  <si>
    <t>Caja de ahorro</t>
  </si>
  <si>
    <t>Cuenta Corriente</t>
  </si>
  <si>
    <t>Plazo Fijo</t>
  </si>
  <si>
    <t>Acciones, Fondos comunes de inversion, Obligaciones negociables CON cotizacion</t>
  </si>
  <si>
    <t>Mes y año de compra</t>
  </si>
  <si>
    <t>Tipo de inversión (Acciones o Fondos comunes de inversión u Obligaciones negociables)</t>
  </si>
  <si>
    <t>Clase de inversión (Ordinaria o Preferida)</t>
  </si>
  <si>
    <t>Denominación (el nombre que tiene ej. De acciones YPF, Petrobras, etc)</t>
  </si>
  <si>
    <t>CUIT de la emisora de las acciones, fondo comun u obligaciones negociables)</t>
  </si>
  <si>
    <t>Valor de la inversion</t>
  </si>
  <si>
    <t>Cantidad de acciones</t>
  </si>
  <si>
    <t>Acciones, cuotas parte, participaciones sociales SIN cotizacion</t>
  </si>
  <si>
    <t>Tipo de sociedad (SA, SRL, etc)</t>
  </si>
  <si>
    <t>Denominación (el nombre de la sociedad)</t>
  </si>
  <si>
    <t>CUIT de la empresa</t>
  </si>
  <si>
    <t>% de participacion</t>
  </si>
  <si>
    <t>Cantidad de acciones/cuotas partes</t>
  </si>
  <si>
    <t>Titulos públicos CON cotizacion</t>
  </si>
  <si>
    <t>Denominación (el nombre del titulo)</t>
  </si>
  <si>
    <t>Codigo del título</t>
  </si>
  <si>
    <t>Valor de cotizacion</t>
  </si>
  <si>
    <t>Cantidad de titulos</t>
  </si>
  <si>
    <t>Titulos públicos SIN cotizacion</t>
  </si>
  <si>
    <t>CUIT del organismo emisor</t>
  </si>
  <si>
    <t>Posee Préstamo hipotecario?</t>
  </si>
  <si>
    <t>Monto</t>
  </si>
  <si>
    <t>Inv 1</t>
  </si>
  <si>
    <t>Inv 2</t>
  </si>
  <si>
    <t>Inv 3</t>
  </si>
  <si>
    <t>Inv 4</t>
  </si>
  <si>
    <t>Créditos (prestamos hechos a otras personas o derechos de cobro por dinero prestado)</t>
  </si>
  <si>
    <t>Descripción o identificación</t>
  </si>
  <si>
    <t>CUIT/CUIL/DNI/CI  de la persona a quien se presto el dinero</t>
  </si>
  <si>
    <t>Monto del prestamo</t>
  </si>
  <si>
    <t>Presione cada ítem para cargar sus bienes</t>
  </si>
  <si>
    <t>Por favor, complete sus datos personales</t>
  </si>
  <si>
    <t>Clave Fiscal</t>
  </si>
  <si>
    <t>Inversión</t>
  </si>
  <si>
    <t>Recreo/veraneo</t>
  </si>
  <si>
    <t>Otros</t>
  </si>
  <si>
    <t>Casa</t>
  </si>
  <si>
    <t>Departamento</t>
  </si>
  <si>
    <t>Departamento con cochera</t>
  </si>
  <si>
    <t>Cochera</t>
  </si>
  <si>
    <t>Local</t>
  </si>
  <si>
    <t>Lote de terreno</t>
  </si>
  <si>
    <t>Mejoras/construcción</t>
  </si>
  <si>
    <t>Otros inmuebles</t>
  </si>
  <si>
    <t>Tipo de inmueble</t>
  </si>
  <si>
    <t>Valuación Fiscal (al 31/12/201x) (a)</t>
  </si>
  <si>
    <t>Notas</t>
  </si>
  <si>
    <t xml:space="preserve"> (a) Ingresar la valuación fiscal por el año de la declaración a realizar. Ejemplo si está completando la declaración de bienes 2015, deberá completar con la valuación fiscal al 31/12/2015. De la misma manera con el año que corresponda</t>
  </si>
  <si>
    <t>Calle / Nro</t>
  </si>
  <si>
    <t>Partido</t>
  </si>
  <si>
    <t>Provincia</t>
  </si>
  <si>
    <t>Cód. postal</t>
  </si>
  <si>
    <t>N° de Partida (ABL/Imp Inmobiliario) (b)</t>
  </si>
  <si>
    <t>(b) El nro. de partida se encuentra en la boleta de ABL o impuesto inmobiliario provincial según corresponda. Es un nro que posee gralmente un prefijo de 3 dígitos, seguido del nro. del inmueble asignado por rentas y terminando con un dígito verificar. Por ejemplo: 007-023987-9</t>
  </si>
  <si>
    <t>Catastro (c )</t>
  </si>
  <si>
    <t>(c ) El catastro se encuentra en la escritura. Está compuesto por la circunscripción - sección - manzana - parcela y en algunos casos tambien subparcela. Ejemplo Circ. 7 Secc. P Manz. 43 Parc. D</t>
  </si>
  <si>
    <t>Año de fabricación</t>
  </si>
  <si>
    <t>Dominio/Nro. de patente</t>
  </si>
  <si>
    <t>Tipo (a)</t>
  </si>
  <si>
    <t>(a) Se indica que tipo de auto es. Por ejemplo Sedan 3 puertas, Sedan 5 puertas, Rural 4 puertas.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</si>
</sst>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</fills>
  <borders count="3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/>
      <top style="dotted">
        <color auto="1"/>
      </top>
      <bottom/>
      <diagonal/>
    </border>
    <border>
      <left/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/>
      <right style="hair">
        <color auto="1"/>
      </right>
      <top/>
      <bottom style="dotted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0" fillId="0" borderId="10" xfId="0" applyBorder="1"/>
    <xf numFmtId="0" fontId="0" fillId="0" borderId="8" xfId="0" applyBorder="1"/>
    <xf numFmtId="0" fontId="0" fillId="0" borderId="0" xfId="0" applyProtection="1"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14" fontId="0" fillId="0" borderId="9" xfId="0" applyNumberFormat="1" applyBorder="1" applyProtection="1">
      <protection locked="0"/>
    </xf>
    <xf numFmtId="17" fontId="0" fillId="0" borderId="11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2" xfId="0" applyBorder="1" applyProtection="1">
      <protection locked="0"/>
    </xf>
    <xf numFmtId="164" fontId="0" fillId="0" borderId="9" xfId="1" applyFont="1" applyBorder="1" applyProtection="1">
      <protection locked="0"/>
    </xf>
    <xf numFmtId="164" fontId="0" fillId="0" borderId="11" xfId="1" applyFont="1" applyBorder="1" applyProtection="1">
      <protection locked="0"/>
    </xf>
    <xf numFmtId="164" fontId="0" fillId="0" borderId="12" xfId="1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8" xfId="0" applyBorder="1" applyProtection="1">
      <protection locked="0"/>
    </xf>
    <xf numFmtId="0" fontId="0" fillId="3" borderId="0" xfId="0" applyFill="1" applyProtection="1"/>
    <xf numFmtId="0" fontId="0" fillId="0" borderId="0" xfId="0" applyAlignment="1" applyProtection="1">
      <alignment horizontal="center"/>
      <protection locked="0"/>
    </xf>
    <xf numFmtId="17" fontId="0" fillId="0" borderId="10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3" xfId="0" applyBorder="1" applyAlignment="1">
      <alignment horizontal="left" wrapText="1" indent="2"/>
    </xf>
    <xf numFmtId="0" fontId="0" fillId="0" borderId="14" xfId="0" applyBorder="1"/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15" xfId="0" applyBorder="1" applyAlignment="1">
      <alignment horizontal="left" wrapText="1" indent="2"/>
    </xf>
    <xf numFmtId="164" fontId="0" fillId="0" borderId="15" xfId="1" applyFont="1" applyBorder="1" applyAlignment="1">
      <alignment horizontal="center"/>
    </xf>
    <xf numFmtId="0" fontId="0" fillId="0" borderId="16" xfId="0" applyBorder="1" applyAlignment="1">
      <alignment horizontal="left" wrapText="1" indent="2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4" xfId="0" applyBorder="1" applyAlignment="1">
      <alignment horizontal="left" wrapText="1" indent="2"/>
    </xf>
    <xf numFmtId="0" fontId="0" fillId="0" borderId="14" xfId="0" applyBorder="1" applyAlignment="1">
      <alignment horizontal="center"/>
    </xf>
    <xf numFmtId="0" fontId="0" fillId="0" borderId="21" xfId="0" applyBorder="1" applyAlignment="1">
      <alignment horizontal="left" wrapText="1" indent="2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16" xfId="0" applyBorder="1"/>
    <xf numFmtId="0" fontId="0" fillId="0" borderId="1" xfId="0" applyBorder="1"/>
    <xf numFmtId="0" fontId="0" fillId="4" borderId="18" xfId="0" applyFill="1" applyBorder="1" applyAlignment="1">
      <alignment wrapText="1"/>
    </xf>
    <xf numFmtId="0" fontId="0" fillId="4" borderId="19" xfId="0" applyFill="1" applyBorder="1" applyAlignment="1">
      <alignment wrapText="1"/>
    </xf>
    <xf numFmtId="0" fontId="0" fillId="4" borderId="20" xfId="0" applyFill="1" applyBorder="1" applyAlignment="1">
      <alignment wrapText="1"/>
    </xf>
    <xf numFmtId="0" fontId="0" fillId="0" borderId="0" xfId="0" applyBorder="1"/>
    <xf numFmtId="0" fontId="0" fillId="0" borderId="1" xfId="0" applyBorder="1" applyAlignment="1">
      <alignment horizontal="left" wrapText="1" indent="2"/>
    </xf>
    <xf numFmtId="0" fontId="0" fillId="0" borderId="1" xfId="0" applyBorder="1" applyAlignment="1">
      <alignment horizontal="center"/>
    </xf>
    <xf numFmtId="0" fontId="0" fillId="4" borderId="22" xfId="0" applyFill="1" applyBorder="1" applyAlignment="1">
      <alignment wrapText="1"/>
    </xf>
    <xf numFmtId="0" fontId="0" fillId="4" borderId="23" xfId="0" applyFill="1" applyBorder="1" applyAlignment="1">
      <alignment horizontal="center" wrapText="1"/>
    </xf>
    <xf numFmtId="0" fontId="0" fillId="4" borderId="24" xfId="0" applyFill="1" applyBorder="1" applyAlignment="1">
      <alignment horizontal="center" wrapText="1"/>
    </xf>
    <xf numFmtId="0" fontId="0" fillId="0" borderId="0" xfId="0" applyFill="1" applyBorder="1"/>
    <xf numFmtId="0" fontId="0" fillId="0" borderId="25" xfId="0" applyBorder="1"/>
    <xf numFmtId="0" fontId="0" fillId="0" borderId="26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5" fillId="5" borderId="0" xfId="0" applyFont="1" applyFill="1"/>
    <xf numFmtId="0" fontId="3" fillId="5" borderId="0" xfId="0" applyFont="1" applyFill="1"/>
    <xf numFmtId="0" fontId="0" fillId="5" borderId="0" xfId="0" applyFont="1" applyFill="1"/>
    <xf numFmtId="164" fontId="0" fillId="0" borderId="1" xfId="1" applyFont="1" applyBorder="1" applyProtection="1">
      <protection locked="0"/>
    </xf>
    <xf numFmtId="0" fontId="0" fillId="0" borderId="10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8" xfId="0" applyBorder="1" applyProtection="1">
      <protection hidden="1"/>
    </xf>
    <xf numFmtId="1" fontId="0" fillId="3" borderId="0" xfId="0" applyNumberFormat="1" applyFill="1" applyProtection="1">
      <protection hidden="1"/>
    </xf>
    <xf numFmtId="164" fontId="0" fillId="3" borderId="0" xfId="1" applyFont="1" applyFill="1" applyProtection="1">
      <protection hidden="1"/>
    </xf>
    <xf numFmtId="0" fontId="0" fillId="0" borderId="6" xfId="0" applyBorder="1" applyProtection="1">
      <protection hidden="1"/>
    </xf>
    <xf numFmtId="0" fontId="4" fillId="0" borderId="0" xfId="0" applyFont="1" applyAlignment="1" applyProtection="1">
      <alignment horizontal="left" vertical="center" wrapText="1"/>
      <protection locked="0"/>
    </xf>
    <xf numFmtId="0" fontId="0" fillId="2" borderId="18" xfId="0" applyFill="1" applyBorder="1" applyAlignment="1">
      <alignment horizontal="left" wrapText="1"/>
    </xf>
    <xf numFmtId="0" fontId="0" fillId="2" borderId="19" xfId="0" applyFill="1" applyBorder="1" applyAlignment="1">
      <alignment horizontal="left" wrapText="1"/>
    </xf>
    <xf numFmtId="0" fontId="0" fillId="2" borderId="20" xfId="0" applyFill="1" applyBorder="1" applyAlignment="1">
      <alignment horizontal="left" wrapText="1"/>
    </xf>
    <xf numFmtId="0" fontId="0" fillId="4" borderId="18" xfId="0" applyFill="1" applyBorder="1" applyAlignment="1">
      <alignment horizontal="left" wrapText="1"/>
    </xf>
    <xf numFmtId="0" fontId="0" fillId="4" borderId="19" xfId="0" applyFill="1" applyBorder="1" applyAlignment="1">
      <alignment horizontal="left" wrapText="1"/>
    </xf>
    <xf numFmtId="0" fontId="0" fillId="4" borderId="20" xfId="0" applyFill="1" applyBorder="1" applyAlignment="1">
      <alignment horizontal="left" wrapText="1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090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versiones!A1"/><Relationship Id="rId2" Type="http://schemas.openxmlformats.org/officeDocument/2006/relationships/hyperlink" Target="#Autom&#243;viles!A1"/><Relationship Id="rId1" Type="http://schemas.openxmlformats.org/officeDocument/2006/relationships/hyperlink" Target="#Inmuebles!A1"/><Relationship Id="rId6" Type="http://schemas.openxmlformats.org/officeDocument/2006/relationships/image" Target="../media/image1.png"/><Relationship Id="rId5" Type="http://schemas.openxmlformats.org/officeDocument/2006/relationships/hyperlink" Target="#'Otros cr&#233;ditos'!A1"/><Relationship Id="rId4" Type="http://schemas.openxmlformats.org/officeDocument/2006/relationships/hyperlink" Target="#'Dinero y Dep&#243;sito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Datos Generales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Datos Generales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Datos Generales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Datos Generales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Datos Generale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452437</xdr:colOff>
      <xdr:row>20</xdr:row>
      <xdr:rowOff>4174</xdr:rowOff>
    </xdr:from>
    <xdr:to>
      <xdr:col>2</xdr:col>
      <xdr:colOff>558937</xdr:colOff>
      <xdr:row>21</xdr:row>
      <xdr:rowOff>65674</xdr:rowOff>
    </xdr:to>
    <xdr:sp macro="" textlink="">
      <xdr:nvSpPr>
        <xdr:cNvPr id="2" name="Bisel 1">
          <a:hlinkClick xmlns:r="http://schemas.openxmlformats.org/officeDocument/2006/relationships" r:id="rId1"/>
        </xdr:cNvPr>
        <xdr:cNvSpPr/>
      </xdr:nvSpPr>
      <xdr:spPr>
        <a:xfrm>
          <a:off x="1214437" y="2480674"/>
          <a:ext cx="1440000" cy="252000"/>
        </a:xfrm>
        <a:prstGeom prst="bevel">
          <a:avLst/>
        </a:prstGeom>
        <a:solidFill>
          <a:srgbClr val="F09010"/>
        </a:solidFill>
        <a:ln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AR" sz="1100"/>
            <a:t>Inmuebles</a:t>
          </a:r>
          <a:endParaRPr lang="es-AR" sz="1100" baseline="0"/>
        </a:p>
      </xdr:txBody>
    </xdr:sp>
    <xdr:clientData/>
  </xdr:twoCellAnchor>
  <xdr:twoCellAnchor>
    <xdr:from>
      <xdr:col>3</xdr:col>
      <xdr:colOff>55959</xdr:colOff>
      <xdr:row>20</xdr:row>
      <xdr:rowOff>4174</xdr:rowOff>
    </xdr:from>
    <xdr:to>
      <xdr:col>4</xdr:col>
      <xdr:colOff>181509</xdr:colOff>
      <xdr:row>21</xdr:row>
      <xdr:rowOff>65674</xdr:rowOff>
    </xdr:to>
    <xdr:sp macro="" textlink="">
      <xdr:nvSpPr>
        <xdr:cNvPr id="3" name="Bisel 2">
          <a:hlinkClick xmlns:r="http://schemas.openxmlformats.org/officeDocument/2006/relationships" r:id="rId2"/>
        </xdr:cNvPr>
        <xdr:cNvSpPr/>
      </xdr:nvSpPr>
      <xdr:spPr>
        <a:xfrm>
          <a:off x="2980134" y="2480674"/>
          <a:ext cx="1440000" cy="252000"/>
        </a:xfrm>
        <a:prstGeom prst="bevel">
          <a:avLst/>
        </a:prstGeom>
        <a:solidFill>
          <a:srgbClr val="F09010"/>
        </a:solidFill>
        <a:ln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AR" sz="1100">
              <a:solidFill>
                <a:schemeClr val="lt1"/>
              </a:solidFill>
              <a:latin typeface="+mn-lt"/>
              <a:ea typeface="+mn-ea"/>
              <a:cs typeface="+mn-cs"/>
            </a:rPr>
            <a:t>Automóviles</a:t>
          </a:r>
        </a:p>
      </xdr:txBody>
    </xdr:sp>
    <xdr:clientData/>
  </xdr:twoCellAnchor>
  <xdr:twoCellAnchor>
    <xdr:from>
      <xdr:col>4</xdr:col>
      <xdr:colOff>2272903</xdr:colOff>
      <xdr:row>20</xdr:row>
      <xdr:rowOff>4174</xdr:rowOff>
    </xdr:from>
    <xdr:to>
      <xdr:col>5</xdr:col>
      <xdr:colOff>750628</xdr:colOff>
      <xdr:row>21</xdr:row>
      <xdr:rowOff>65674</xdr:rowOff>
    </xdr:to>
    <xdr:sp macro="" textlink="">
      <xdr:nvSpPr>
        <xdr:cNvPr id="4" name="Bisel 3">
          <a:hlinkClick xmlns:r="http://schemas.openxmlformats.org/officeDocument/2006/relationships" r:id="rId3"/>
        </xdr:cNvPr>
        <xdr:cNvSpPr/>
      </xdr:nvSpPr>
      <xdr:spPr>
        <a:xfrm>
          <a:off x="6511528" y="2480674"/>
          <a:ext cx="1440000" cy="252000"/>
        </a:xfrm>
        <a:prstGeom prst="bevel">
          <a:avLst/>
        </a:prstGeom>
        <a:solidFill>
          <a:srgbClr val="F09010"/>
        </a:solidFill>
        <a:ln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AR" sz="1100">
              <a:solidFill>
                <a:schemeClr val="lt1"/>
              </a:solidFill>
              <a:latin typeface="+mn-lt"/>
              <a:ea typeface="+mn-ea"/>
              <a:cs typeface="+mn-cs"/>
            </a:rPr>
            <a:t>Inversiones</a:t>
          </a:r>
        </a:p>
      </xdr:txBody>
    </xdr:sp>
    <xdr:clientData/>
  </xdr:twoCellAnchor>
  <xdr:twoCellAnchor>
    <xdr:from>
      <xdr:col>4</xdr:col>
      <xdr:colOff>507206</xdr:colOff>
      <xdr:row>20</xdr:row>
      <xdr:rowOff>4174</xdr:rowOff>
    </xdr:from>
    <xdr:to>
      <xdr:col>4</xdr:col>
      <xdr:colOff>1947206</xdr:colOff>
      <xdr:row>21</xdr:row>
      <xdr:rowOff>65674</xdr:rowOff>
    </xdr:to>
    <xdr:sp macro="" textlink="">
      <xdr:nvSpPr>
        <xdr:cNvPr id="5" name="Bisel 4">
          <a:hlinkClick xmlns:r="http://schemas.openxmlformats.org/officeDocument/2006/relationships" r:id="rId4"/>
        </xdr:cNvPr>
        <xdr:cNvSpPr/>
      </xdr:nvSpPr>
      <xdr:spPr>
        <a:xfrm>
          <a:off x="4745831" y="2480674"/>
          <a:ext cx="1440000" cy="252000"/>
        </a:xfrm>
        <a:prstGeom prst="bevel">
          <a:avLst/>
        </a:prstGeom>
        <a:solidFill>
          <a:srgbClr val="F09010"/>
        </a:solidFill>
        <a:ln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AR" sz="1100">
              <a:solidFill>
                <a:schemeClr val="lt1"/>
              </a:solidFill>
              <a:latin typeface="+mn-lt"/>
              <a:ea typeface="+mn-ea"/>
              <a:cs typeface="+mn-cs"/>
            </a:rPr>
            <a:t>Dinero &amp; Depósitos</a:t>
          </a:r>
        </a:p>
      </xdr:txBody>
    </xdr:sp>
    <xdr:clientData/>
  </xdr:twoCellAnchor>
  <xdr:twoCellAnchor>
    <xdr:from>
      <xdr:col>7</xdr:col>
      <xdr:colOff>38100</xdr:colOff>
      <xdr:row>19</xdr:row>
      <xdr:rowOff>182562</xdr:rowOff>
    </xdr:from>
    <xdr:to>
      <xdr:col>8</xdr:col>
      <xdr:colOff>716100</xdr:colOff>
      <xdr:row>21</xdr:row>
      <xdr:rowOff>53562</xdr:rowOff>
    </xdr:to>
    <xdr:sp macro="" textlink="">
      <xdr:nvSpPr>
        <xdr:cNvPr id="6" name="Bisel 5">
          <a:hlinkClick xmlns:r="http://schemas.openxmlformats.org/officeDocument/2006/relationships" r:id="rId5"/>
        </xdr:cNvPr>
        <xdr:cNvSpPr/>
      </xdr:nvSpPr>
      <xdr:spPr>
        <a:xfrm>
          <a:off x="8277225" y="2468562"/>
          <a:ext cx="1440000" cy="252000"/>
        </a:xfrm>
        <a:prstGeom prst="bevel">
          <a:avLst/>
        </a:prstGeom>
        <a:solidFill>
          <a:srgbClr val="F09010"/>
        </a:solidFill>
        <a:ln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AR" sz="1100">
              <a:solidFill>
                <a:schemeClr val="lt1"/>
              </a:solidFill>
              <a:latin typeface="+mn-lt"/>
              <a:ea typeface="+mn-ea"/>
              <a:cs typeface="+mn-cs"/>
            </a:rPr>
            <a:t>Otros Créditos</a:t>
          </a:r>
        </a:p>
      </xdr:txBody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9</xdr:col>
      <xdr:colOff>300873</xdr:colOff>
      <xdr:row>4</xdr:row>
      <xdr:rowOff>170100</xdr:rowOff>
    </xdr:to>
    <xdr:pic>
      <xdr:nvPicPr>
        <xdr:cNvPr id="7" name="Imagen 6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82" t="29999" r="17416" b="24699"/>
        <a:stretch/>
      </xdr:blipFill>
      <xdr:spPr>
        <a:xfrm>
          <a:off x="8229600" y="0"/>
          <a:ext cx="1834398" cy="932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22</xdr:row>
      <xdr:rowOff>28575</xdr:rowOff>
    </xdr:from>
    <xdr:to>
      <xdr:col>5</xdr:col>
      <xdr:colOff>9525</xdr:colOff>
      <xdr:row>23</xdr:row>
      <xdr:rowOff>161925</xdr:rowOff>
    </xdr:to>
    <xdr:sp macro="" textlink="">
      <xdr:nvSpPr>
        <xdr:cNvPr id="2" name="Bisel 1">
          <a:hlinkClick xmlns:r="http://schemas.openxmlformats.org/officeDocument/2006/relationships" r:id="rId1"/>
        </xdr:cNvPr>
        <xdr:cNvSpPr/>
      </xdr:nvSpPr>
      <xdr:spPr>
        <a:xfrm>
          <a:off x="8067675" y="3076575"/>
          <a:ext cx="1295400" cy="323850"/>
        </a:xfrm>
        <a:prstGeom prst="bevel">
          <a:avLst/>
        </a:prstGeom>
        <a:solidFill>
          <a:srgbClr val="F0901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AR" sz="1100"/>
            <a:t>Volver a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5</xdr:col>
      <xdr:colOff>47625</xdr:colOff>
      <xdr:row>16</xdr:row>
      <xdr:rowOff>133350</xdr:rowOff>
    </xdr:to>
    <xdr:sp macro="" textlink="">
      <xdr:nvSpPr>
        <xdr:cNvPr id="2" name="Bisel 1">
          <a:hlinkClick xmlns:r="http://schemas.openxmlformats.org/officeDocument/2006/relationships" r:id="rId1"/>
        </xdr:cNvPr>
        <xdr:cNvSpPr/>
      </xdr:nvSpPr>
      <xdr:spPr>
        <a:xfrm>
          <a:off x="5295900" y="2857500"/>
          <a:ext cx="1295400" cy="323850"/>
        </a:xfrm>
        <a:prstGeom prst="bevel">
          <a:avLst/>
        </a:prstGeom>
        <a:solidFill>
          <a:srgbClr val="F0901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AR" sz="1100"/>
            <a:t>Volver a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85724</xdr:colOff>
      <xdr:row>8</xdr:row>
      <xdr:rowOff>152400</xdr:rowOff>
    </xdr:from>
    <xdr:to>
      <xdr:col>6</xdr:col>
      <xdr:colOff>28574</xdr:colOff>
      <xdr:row>10</xdr:row>
      <xdr:rowOff>95250</xdr:rowOff>
    </xdr:to>
    <xdr:sp macro="" textlink="">
      <xdr:nvSpPr>
        <xdr:cNvPr id="2" name="Bisel 1">
          <a:hlinkClick xmlns:r="http://schemas.openxmlformats.org/officeDocument/2006/relationships" r:id="rId1"/>
        </xdr:cNvPr>
        <xdr:cNvSpPr/>
      </xdr:nvSpPr>
      <xdr:spPr>
        <a:xfrm>
          <a:off x="6505574" y="1676400"/>
          <a:ext cx="1285875" cy="323850"/>
        </a:xfrm>
        <a:prstGeom prst="bevel">
          <a:avLst/>
        </a:prstGeom>
        <a:solidFill>
          <a:srgbClr val="F0901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AR" sz="1100"/>
            <a:t>Volver a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30</xdr:row>
      <xdr:rowOff>0</xdr:rowOff>
    </xdr:from>
    <xdr:to>
      <xdr:col>4</xdr:col>
      <xdr:colOff>533400</xdr:colOff>
      <xdr:row>31</xdr:row>
      <xdr:rowOff>133350</xdr:rowOff>
    </xdr:to>
    <xdr:sp macro="" textlink="">
      <xdr:nvSpPr>
        <xdr:cNvPr id="2" name="Bisel 1">
          <a:hlinkClick xmlns:r="http://schemas.openxmlformats.org/officeDocument/2006/relationships" r:id="rId1"/>
        </xdr:cNvPr>
        <xdr:cNvSpPr/>
      </xdr:nvSpPr>
      <xdr:spPr>
        <a:xfrm>
          <a:off x="7343775" y="5715000"/>
          <a:ext cx="1295400" cy="323850"/>
        </a:xfrm>
        <a:prstGeom prst="bevel">
          <a:avLst/>
        </a:prstGeom>
        <a:solidFill>
          <a:srgbClr val="F0901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AR" sz="1100"/>
            <a:t>Volver a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5</xdr:col>
      <xdr:colOff>533400</xdr:colOff>
      <xdr:row>7</xdr:row>
      <xdr:rowOff>133350</xdr:rowOff>
    </xdr:to>
    <xdr:sp macro="" textlink="">
      <xdr:nvSpPr>
        <xdr:cNvPr id="2" name="Bisel 1">
          <a:hlinkClick xmlns:r="http://schemas.openxmlformats.org/officeDocument/2006/relationships" r:id="rId1"/>
        </xdr:cNvPr>
        <xdr:cNvSpPr/>
      </xdr:nvSpPr>
      <xdr:spPr>
        <a:xfrm>
          <a:off x="7477125" y="1143000"/>
          <a:ext cx="1295400" cy="323850"/>
        </a:xfrm>
        <a:prstGeom prst="bevel">
          <a:avLst/>
        </a:prstGeom>
        <a:solidFill>
          <a:srgbClr val="F0901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AR" sz="1100"/>
            <a:t>Volver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9"/>
  <sheetViews>
    <sheetView showGridLines="0" tabSelected="1" workbookViewId="0">
      <selection activeCell="E8" sqref="E8"/>
    </sheetView>
  </sheetViews>
  <sheetFormatPr baseColWidth="10" defaultRowHeight="15" x14ac:dyDescent="0.25"/>
  <cols>
    <col min="2" max="2" width="20" customWidth="1"/>
    <col min="3" max="3" width="12.42578125" customWidth="1"/>
    <col min="4" max="4" width="19.7109375" bestFit="1" customWidth="1"/>
    <col min="5" max="5" width="44.42578125" customWidth="1"/>
    <col min="7" max="7" width="4.140625" customWidth="1"/>
  </cols>
  <sheetData>
    <row r="5" spans="1:5" x14ac:dyDescent="0.25">
      <c r="A5" s="65" t="s">
        <v>75</v>
      </c>
      <c r="B5" s="66"/>
      <c r="C5" s="66"/>
    </row>
    <row r="7" spans="1:5" x14ac:dyDescent="0.25">
      <c r="D7" s="50"/>
      <c r="E7" s="50"/>
    </row>
    <row r="8" spans="1:5" x14ac:dyDescent="0.25">
      <c r="D8" s="50" t="s">
        <v>0</v>
      </c>
      <c r="E8" s="57"/>
    </row>
    <row r="9" spans="1:5" x14ac:dyDescent="0.25">
      <c r="D9" s="50" t="s">
        <v>76</v>
      </c>
      <c r="E9" s="57"/>
    </row>
    <row r="10" spans="1:5" x14ac:dyDescent="0.25">
      <c r="D10" s="50" t="s">
        <v>1</v>
      </c>
      <c r="E10" s="58"/>
    </row>
    <row r="11" spans="1:5" x14ac:dyDescent="0.25">
      <c r="D11" s="50" t="s">
        <v>2</v>
      </c>
      <c r="E11" s="58"/>
    </row>
    <row r="12" spans="1:5" x14ac:dyDescent="0.25">
      <c r="D12" s="50" t="s">
        <v>3</v>
      </c>
      <c r="E12" s="58"/>
    </row>
    <row r="13" spans="1:5" x14ac:dyDescent="0.25">
      <c r="D13" s="56" t="s">
        <v>4</v>
      </c>
      <c r="E13" s="58"/>
    </row>
    <row r="14" spans="1:5" x14ac:dyDescent="0.25">
      <c r="D14" s="56" t="s">
        <v>5</v>
      </c>
      <c r="E14" s="58"/>
    </row>
    <row r="15" spans="1:5" x14ac:dyDescent="0.25">
      <c r="D15" s="56" t="s">
        <v>6</v>
      </c>
      <c r="E15" s="58"/>
    </row>
    <row r="16" spans="1:5" x14ac:dyDescent="0.25">
      <c r="D16" s="56" t="s">
        <v>7</v>
      </c>
      <c r="E16" s="58"/>
    </row>
    <row r="19" spans="1:3" x14ac:dyDescent="0.25">
      <c r="A19" s="65" t="s">
        <v>74</v>
      </c>
      <c r="B19" s="67"/>
      <c r="C19" s="6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workbookViewId="0">
      <selection activeCell="C14" sqref="C14"/>
    </sheetView>
  </sheetViews>
  <sheetFormatPr baseColWidth="10" defaultRowHeight="15" x14ac:dyDescent="0.25"/>
  <cols>
    <col min="1" max="1" width="46" style="4" customWidth="1"/>
    <col min="2" max="5" width="23.5703125" style="4" customWidth="1"/>
    <col min="6" max="16384" width="11.42578125" style="4"/>
  </cols>
  <sheetData>
    <row r="1" spans="1:5" x14ac:dyDescent="0.25">
      <c r="B1" s="5" t="s">
        <v>9</v>
      </c>
      <c r="C1" s="6" t="s">
        <v>10</v>
      </c>
      <c r="D1" s="5" t="s">
        <v>11</v>
      </c>
      <c r="E1" s="7" t="s">
        <v>12</v>
      </c>
    </row>
    <row r="2" spans="1:5" x14ac:dyDescent="0.25">
      <c r="A2" s="8" t="s">
        <v>88</v>
      </c>
      <c r="B2" s="9"/>
      <c r="C2" s="9"/>
      <c r="D2" s="9"/>
      <c r="E2" s="9"/>
    </row>
    <row r="3" spans="1:5" x14ac:dyDescent="0.25">
      <c r="A3" s="8" t="s">
        <v>16</v>
      </c>
      <c r="B3" s="9"/>
      <c r="C3" s="8"/>
      <c r="D3" s="9"/>
      <c r="E3" s="10"/>
    </row>
    <row r="4" spans="1:5" x14ac:dyDescent="0.25">
      <c r="A4" s="4" t="s">
        <v>21</v>
      </c>
      <c r="B4" s="11"/>
      <c r="C4" s="12"/>
      <c r="D4" s="13"/>
      <c r="E4" s="14"/>
    </row>
    <row r="5" spans="1:5" x14ac:dyDescent="0.25">
      <c r="A5" s="4" t="s">
        <v>13</v>
      </c>
      <c r="B5" s="15"/>
      <c r="C5" s="16"/>
      <c r="D5" s="15"/>
      <c r="E5" s="17"/>
    </row>
    <row r="6" spans="1:5" x14ac:dyDescent="0.25">
      <c r="A6" s="4" t="s">
        <v>89</v>
      </c>
      <c r="B6" s="15"/>
      <c r="C6" s="16"/>
      <c r="D6" s="15"/>
      <c r="E6" s="17"/>
    </row>
    <row r="7" spans="1:5" x14ac:dyDescent="0.25">
      <c r="A7" s="4" t="s">
        <v>96</v>
      </c>
      <c r="B7" s="13"/>
      <c r="C7" s="18"/>
      <c r="D7" s="13"/>
      <c r="E7" s="14"/>
    </row>
    <row r="8" spans="1:5" x14ac:dyDescent="0.25">
      <c r="A8" s="62" t="s">
        <v>98</v>
      </c>
      <c r="B8" s="13"/>
      <c r="C8" s="18"/>
      <c r="D8" s="13"/>
      <c r="E8" s="14"/>
    </row>
    <row r="9" spans="1:5" x14ac:dyDescent="0.25">
      <c r="A9" s="4" t="s">
        <v>5</v>
      </c>
      <c r="B9" s="59"/>
      <c r="C9" s="60"/>
      <c r="D9" s="59"/>
      <c r="E9" s="61"/>
    </row>
    <row r="10" spans="1:5" x14ac:dyDescent="0.25">
      <c r="A10" s="4" t="s">
        <v>92</v>
      </c>
      <c r="B10" s="13"/>
      <c r="C10" s="18"/>
      <c r="D10" s="13"/>
      <c r="E10" s="14"/>
    </row>
    <row r="11" spans="1:5" x14ac:dyDescent="0.25">
      <c r="A11" s="4" t="s">
        <v>6</v>
      </c>
      <c r="B11" s="13"/>
      <c r="C11" s="18"/>
      <c r="D11" s="13"/>
      <c r="E11" s="14"/>
    </row>
    <row r="12" spans="1:5" x14ac:dyDescent="0.25">
      <c r="A12" s="4" t="s">
        <v>93</v>
      </c>
      <c r="B12" s="13"/>
      <c r="C12" s="18"/>
      <c r="D12" s="13"/>
      <c r="E12" s="14"/>
    </row>
    <row r="13" spans="1:5" x14ac:dyDescent="0.25">
      <c r="A13" s="4" t="s">
        <v>94</v>
      </c>
      <c r="B13" s="13"/>
      <c r="C13" s="18"/>
      <c r="D13" s="13"/>
      <c r="E13" s="14"/>
    </row>
    <row r="14" spans="1:5" x14ac:dyDescent="0.25">
      <c r="A14" s="62" t="s">
        <v>95</v>
      </c>
      <c r="B14" s="62"/>
      <c r="C14" s="63"/>
      <c r="D14" s="62"/>
      <c r="E14" s="64"/>
    </row>
    <row r="15" spans="1:5" x14ac:dyDescent="0.25">
      <c r="A15" s="4" t="s">
        <v>17</v>
      </c>
      <c r="B15" s="13"/>
      <c r="C15" s="18"/>
      <c r="D15" s="13"/>
      <c r="E15" s="14"/>
    </row>
    <row r="16" spans="1:5" x14ac:dyDescent="0.25">
      <c r="A16" s="19" t="s">
        <v>64</v>
      </c>
      <c r="B16" s="20"/>
      <c r="C16" s="19"/>
      <c r="D16" s="20"/>
      <c r="E16" s="21"/>
    </row>
    <row r="17" spans="1:5" x14ac:dyDescent="0.25">
      <c r="A17" s="74" t="str">
        <f>+IF(OR(B16="Sí",C16="Sí",D16="Sí",E16="Sí"),"Ingrese el saldo del capital al 31/12/2016","")</f>
        <v/>
      </c>
      <c r="B17" s="22"/>
      <c r="C17" s="82"/>
      <c r="D17" s="22"/>
      <c r="E17" s="83"/>
    </row>
    <row r="19" spans="1:5" x14ac:dyDescent="0.25">
      <c r="A19" s="23" t="s">
        <v>20</v>
      </c>
      <c r="B19" s="72" t="str">
        <f>IF(B4&lt;&gt;"",2016-YEAR(B4),"")</f>
        <v/>
      </c>
      <c r="C19" s="72" t="str">
        <f>IF(C4&lt;&gt;"",2016-YEAR(C4),"")</f>
        <v/>
      </c>
      <c r="D19" s="72" t="str">
        <f>IF(D4&lt;&gt;"",2016-YEAR(D4),"")</f>
        <v/>
      </c>
      <c r="E19" s="72" t="str">
        <f>IF(E4&lt;&gt;"",2016-YEAR(E4),"")</f>
        <v/>
      </c>
    </row>
    <row r="20" spans="1:5" x14ac:dyDescent="0.25">
      <c r="A20" s="23" t="s">
        <v>22</v>
      </c>
      <c r="B20" s="73" t="str">
        <f>IF(B19="","",+(B5*0.2)+((B5*0.8)/50)*B19)</f>
        <v/>
      </c>
      <c r="C20" s="73" t="str">
        <f t="shared" ref="C20:E20" si="0">IF(C19="","",+(C5*0.2)+((C5*0.8)/50)*C19)</f>
        <v/>
      </c>
      <c r="D20" s="73" t="str">
        <f t="shared" si="0"/>
        <v/>
      </c>
      <c r="E20" s="73" t="str">
        <f t="shared" si="0"/>
        <v/>
      </c>
    </row>
    <row r="21" spans="1:5" x14ac:dyDescent="0.25">
      <c r="A21" s="23" t="s">
        <v>23</v>
      </c>
      <c r="B21" s="73" t="str">
        <f>IF(B19="","",B5-B20)</f>
        <v/>
      </c>
      <c r="C21" s="73" t="str">
        <f>IF(C19="","",C5-C20)</f>
        <v/>
      </c>
      <c r="D21" s="73" t="str">
        <f>IF(D19="","",D5-D20)</f>
        <v/>
      </c>
      <c r="E21" s="73" t="str">
        <f>IF(E19="","",E5-E20)</f>
        <v/>
      </c>
    </row>
    <row r="22" spans="1:5" ht="9" customHeight="1" x14ac:dyDescent="0.25"/>
    <row r="25" spans="1:5" x14ac:dyDescent="0.25">
      <c r="A25" s="4" t="s">
        <v>90</v>
      </c>
    </row>
    <row r="26" spans="1:5" ht="15" customHeight="1" x14ac:dyDescent="0.25">
      <c r="A26" s="75" t="s">
        <v>91</v>
      </c>
      <c r="B26" s="75"/>
      <c r="C26" s="75"/>
      <c r="D26" s="75"/>
      <c r="E26" s="75"/>
    </row>
    <row r="27" spans="1:5" x14ac:dyDescent="0.25">
      <c r="A27" s="75"/>
      <c r="B27" s="75"/>
      <c r="C27" s="75"/>
      <c r="D27" s="75"/>
      <c r="E27" s="75"/>
    </row>
    <row r="28" spans="1:5" x14ac:dyDescent="0.25">
      <c r="A28" s="75" t="s">
        <v>97</v>
      </c>
      <c r="B28" s="75"/>
      <c r="C28" s="75"/>
      <c r="D28" s="75"/>
      <c r="E28" s="75"/>
    </row>
    <row r="29" spans="1:5" ht="15" customHeight="1" x14ac:dyDescent="0.25">
      <c r="A29" s="75"/>
      <c r="B29" s="75"/>
      <c r="C29" s="75"/>
      <c r="D29" s="75"/>
      <c r="E29" s="75"/>
    </row>
    <row r="30" spans="1:5" x14ac:dyDescent="0.25">
      <c r="A30" s="75" t="s">
        <v>99</v>
      </c>
      <c r="B30" s="75"/>
      <c r="C30" s="75"/>
      <c r="D30" s="75"/>
      <c r="E30" s="75"/>
    </row>
    <row r="31" spans="1:5" x14ac:dyDescent="0.25">
      <c r="A31" s="75"/>
      <c r="B31" s="75"/>
      <c r="C31" s="75"/>
      <c r="D31" s="75"/>
      <c r="E31" s="75"/>
    </row>
  </sheetData>
  <sheetProtection algorithmName="SHA-512" hashValue="Ymbiwshnt4GClRs8yCqBb3D8hkMMHXYY5pl2A5iTsnQd+IW4dZUxxA8PlxOCouNk4aEoRPPdtX50nn0VoWp1zw==" saltValue="FL649LiG6PYK82Yt4gwBbA==" spinCount="100000" sheet="1" objects="1" scenarios="1"/>
  <dataConsolidate/>
  <mergeCells count="3">
    <mergeCell ref="A26:E27"/>
    <mergeCell ref="A28:E29"/>
    <mergeCell ref="A30:E31"/>
  </mergeCells>
  <dataValidations count="5">
    <dataValidation type="list" allowBlank="1" showInputMessage="1" showErrorMessage="1" sqref="C3:E3">
      <formula1>DESTINO_VIVIENDA</formula1>
    </dataValidation>
    <dataValidation type="list" showErrorMessage="1" promptTitle="Seleccionar" sqref="B3">
      <formula1>DESTINO_VIVIENDA</formula1>
    </dataValidation>
    <dataValidation type="list" allowBlank="1" showInputMessage="1" showErrorMessage="1" sqref="B16:E16">
      <formula1>SI_NO</formula1>
    </dataValidation>
    <dataValidation type="date" operator="lessThanOrEqual" allowBlank="1" showInputMessage="1" showErrorMessage="1" sqref="B4:E4">
      <formula1>42735</formula1>
    </dataValidation>
    <dataValidation type="list" allowBlank="1" showInputMessage="1" showErrorMessage="1" sqref="B2:E2">
      <formula1>TIPO_VIVIENDA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workbookViewId="0">
      <selection activeCell="B12" sqref="B12:E14"/>
    </sheetView>
  </sheetViews>
  <sheetFormatPr baseColWidth="10" defaultRowHeight="15" x14ac:dyDescent="0.25"/>
  <cols>
    <col min="1" max="1" width="23.28515625" style="4" bestFit="1" customWidth="1"/>
    <col min="2" max="5" width="18.7109375" style="24" customWidth="1"/>
    <col min="6" max="16384" width="11.42578125" style="4"/>
  </cols>
  <sheetData>
    <row r="1" spans="1:5" x14ac:dyDescent="0.25">
      <c r="B1" s="29">
        <v>1</v>
      </c>
      <c r="C1" s="29">
        <v>2</v>
      </c>
      <c r="D1" s="29">
        <v>3</v>
      </c>
      <c r="E1" s="29">
        <v>4</v>
      </c>
    </row>
    <row r="2" spans="1:5" x14ac:dyDescent="0.25">
      <c r="A2" s="20" t="s">
        <v>8</v>
      </c>
      <c r="B2" s="25"/>
      <c r="C2" s="26"/>
      <c r="D2" s="26"/>
      <c r="E2" s="26"/>
    </row>
    <row r="3" spans="1:5" x14ac:dyDescent="0.25">
      <c r="A3" s="22" t="s">
        <v>100</v>
      </c>
      <c r="B3" s="28"/>
      <c r="C3" s="28"/>
      <c r="D3" s="28"/>
      <c r="E3" s="28"/>
    </row>
    <row r="4" spans="1:5" x14ac:dyDescent="0.25">
      <c r="A4" s="13" t="s">
        <v>101</v>
      </c>
      <c r="B4" s="27"/>
      <c r="C4" s="27"/>
      <c r="D4" s="27"/>
      <c r="E4" s="27"/>
    </row>
    <row r="5" spans="1:5" x14ac:dyDescent="0.25">
      <c r="A5" s="13" t="s">
        <v>24</v>
      </c>
      <c r="B5" s="27"/>
      <c r="C5" s="27"/>
      <c r="D5" s="27"/>
      <c r="E5" s="27"/>
    </row>
    <row r="6" spans="1:5" x14ac:dyDescent="0.25">
      <c r="A6" s="13" t="s">
        <v>25</v>
      </c>
      <c r="B6" s="27"/>
      <c r="C6" s="27"/>
      <c r="D6" s="27"/>
      <c r="E6" s="27"/>
    </row>
    <row r="7" spans="1:5" x14ac:dyDescent="0.25">
      <c r="A7" s="13" t="s">
        <v>102</v>
      </c>
      <c r="B7" s="27"/>
      <c r="C7" s="27"/>
      <c r="D7" s="27"/>
      <c r="E7" s="27"/>
    </row>
    <row r="8" spans="1:5" x14ac:dyDescent="0.25">
      <c r="A8" s="13" t="s">
        <v>26</v>
      </c>
      <c r="B8" s="27"/>
      <c r="C8" s="27"/>
      <c r="D8" s="27"/>
      <c r="E8" s="27"/>
    </row>
    <row r="9" spans="1:5" x14ac:dyDescent="0.25">
      <c r="A9" s="22" t="s">
        <v>17</v>
      </c>
      <c r="B9" s="28"/>
      <c r="C9" s="28"/>
      <c r="D9" s="28"/>
      <c r="E9" s="28"/>
    </row>
    <row r="12" spans="1:5" x14ac:dyDescent="0.25">
      <c r="A12" s="23" t="s">
        <v>20</v>
      </c>
      <c r="B12" s="72" t="str">
        <f>IF(B2&lt;&gt;"",2016-YEAR(B2),"")</f>
        <v/>
      </c>
      <c r="C12" s="72" t="str">
        <f>IF(C2&lt;&gt;"",2016-YEAR(C2),"")</f>
        <v/>
      </c>
      <c r="D12" s="72" t="str">
        <f t="shared" ref="D12:E12" si="0">IF(D2&lt;&gt;"",2016-YEAR(D2),"")</f>
        <v/>
      </c>
      <c r="E12" s="72" t="str">
        <f t="shared" si="0"/>
        <v/>
      </c>
    </row>
    <row r="13" spans="1:5" x14ac:dyDescent="0.25">
      <c r="A13" s="23" t="s">
        <v>22</v>
      </c>
      <c r="B13" s="73" t="str">
        <f>IF(B12="","",+B8/5*B12)</f>
        <v/>
      </c>
      <c r="C13" s="73" t="str">
        <f>IF(C12="","",+C8/5*C12)</f>
        <v/>
      </c>
      <c r="D13" s="73" t="str">
        <f>IF(D12="","",+D8/5*D12)</f>
        <v/>
      </c>
      <c r="E13" s="73" t="str">
        <f>IF(E12="","",+E8/5*E12)</f>
        <v/>
      </c>
    </row>
    <row r="14" spans="1:5" x14ac:dyDescent="0.25">
      <c r="A14" s="23" t="s">
        <v>23</v>
      </c>
      <c r="B14" s="73" t="str">
        <f>IF(B12="","",B8-B13)</f>
        <v/>
      </c>
      <c r="C14" s="73" t="str">
        <f t="shared" ref="C14:E14" si="1">IF(C12="","",C8-C13)</f>
        <v/>
      </c>
      <c r="D14" s="73" t="str">
        <f t="shared" si="1"/>
        <v/>
      </c>
      <c r="E14" s="73" t="str">
        <f t="shared" si="1"/>
        <v/>
      </c>
    </row>
    <row r="18" spans="1:5" x14ac:dyDescent="0.25">
      <c r="A18" s="4" t="s">
        <v>90</v>
      </c>
    </row>
    <row r="19" spans="1:5" x14ac:dyDescent="0.25">
      <c r="A19" s="75" t="s">
        <v>103</v>
      </c>
      <c r="B19" s="75"/>
      <c r="C19" s="75"/>
      <c r="D19" s="75"/>
      <c r="E19" s="75"/>
    </row>
    <row r="20" spans="1:5" x14ac:dyDescent="0.25">
      <c r="A20" s="75"/>
      <c r="B20" s="75"/>
      <c r="C20" s="75"/>
      <c r="D20" s="75"/>
      <c r="E20" s="75"/>
    </row>
  </sheetData>
  <sheetProtection algorithmName="SHA-512" hashValue="UsPvNMTqoHzkDsFQADpLamolv7n9Etyl+e3edAhm7ZK8auSz8bPB9JiiXCEWhxYPqG+38ueRXZr3P2P1sRgokQ==" saltValue="S7Gh1h0cdsG/SWs6+jAcYQ==" spinCount="100000" sheet="1" objects="1" scenarios="1"/>
  <mergeCells count="1">
    <mergeCell ref="A19:E20"/>
  </mergeCells>
  <dataValidations count="1">
    <dataValidation type="date" operator="lessThanOrEqual" allowBlank="1" showInputMessage="1" showErrorMessage="1" sqref="B2:E3">
      <formula1>42735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showGridLines="0" workbookViewId="0">
      <selection activeCell="B7" sqref="B7"/>
    </sheetView>
  </sheetViews>
  <sheetFormatPr baseColWidth="10" defaultRowHeight="15" x14ac:dyDescent="0.25"/>
  <cols>
    <col min="1" max="1" width="15.7109375" bestFit="1" customWidth="1"/>
    <col min="2" max="6" width="20.140625" customWidth="1"/>
  </cols>
  <sheetData>
    <row r="1" spans="1:7" x14ac:dyDescent="0.25">
      <c r="B1" s="30" t="s">
        <v>32</v>
      </c>
      <c r="C1" s="30" t="s">
        <v>33</v>
      </c>
      <c r="D1" s="30" t="s">
        <v>34</v>
      </c>
      <c r="E1" s="30" t="s">
        <v>35</v>
      </c>
      <c r="F1" s="30" t="s">
        <v>36</v>
      </c>
      <c r="G1" s="1"/>
    </row>
    <row r="2" spans="1:7" x14ac:dyDescent="0.25">
      <c r="A2" s="2" t="s">
        <v>27</v>
      </c>
      <c r="B2" s="20"/>
      <c r="C2" s="20"/>
      <c r="D2" s="20"/>
      <c r="E2" s="20"/>
      <c r="F2" s="20"/>
    </row>
    <row r="3" spans="1:7" x14ac:dyDescent="0.25">
      <c r="A3" s="3" t="s">
        <v>37</v>
      </c>
      <c r="B3" s="22"/>
      <c r="C3" s="22"/>
      <c r="D3" s="22"/>
      <c r="E3" s="22"/>
      <c r="F3" s="22"/>
    </row>
    <row r="4" spans="1:7" x14ac:dyDescent="0.25">
      <c r="A4" s="69" t="str">
        <f>+IF(OR(B2="Dinero en banco",C2="Dinero en banco",D2="Dinero en banco",E2="Dinero en banco",F2="Dinero en banco",),"Entidad","")</f>
        <v/>
      </c>
      <c r="B4" s="20"/>
      <c r="C4" s="20"/>
      <c r="D4" s="20"/>
      <c r="E4" s="20"/>
      <c r="F4" s="20"/>
    </row>
    <row r="5" spans="1:7" x14ac:dyDescent="0.25">
      <c r="A5" s="70" t="str">
        <f>+IF(OR(B2="Dinero en banco",C2="Dinero en banco",D2="Dinero en banco",E2="Dinero en banco",F2="Dinero en banco",),"CBU de la cuenta","")</f>
        <v/>
      </c>
      <c r="B5" s="13"/>
      <c r="C5" s="13"/>
      <c r="D5" s="13"/>
      <c r="E5" s="13"/>
      <c r="F5" s="13"/>
    </row>
    <row r="6" spans="1:7" x14ac:dyDescent="0.25">
      <c r="A6" s="71" t="str">
        <f>+IF(OR(B2="Dinero en banco",C2="Dinero en banco",D2="Dinero en banco",E2="Dinero en banco",F2="Dinero en banco",),"Tipo de depósito","")</f>
        <v/>
      </c>
      <c r="B6" s="22"/>
      <c r="C6" s="22"/>
      <c r="D6" s="22"/>
      <c r="E6" s="22"/>
      <c r="F6" s="22"/>
    </row>
    <row r="7" spans="1:7" x14ac:dyDescent="0.25">
      <c r="A7" s="46" t="s">
        <v>65</v>
      </c>
      <c r="B7" s="68"/>
      <c r="C7" s="68"/>
      <c r="D7" s="68"/>
      <c r="E7" s="68"/>
      <c r="F7" s="68"/>
    </row>
  </sheetData>
  <sheetProtection algorithmName="SHA-512" hashValue="Xw6uxJhvM35lTDSkMIHxGVTV7Cpc1dhjZZ5NI9x8ekpRLZD0lbAE9/ItH2F8B8FZZkIYC5NQbK+ZPCgcbasTPQ==" saltValue="qm9IRQW9VRVFQc7NE4oWcA==" spinCount="100000" sheet="1" objects="1" scenarios="1"/>
  <dataValidations count="2">
    <dataValidation type="list" allowBlank="1" showInputMessage="1" showErrorMessage="1" sqref="B3:F3">
      <formula1>Moneda</formula1>
    </dataValidation>
    <dataValidation type="list" allowBlank="1" showInputMessage="1" showErrorMessage="1" sqref="B6:F6">
      <formula1>Tipo_Deposito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Hoja3!$E$1:$E$2</xm:f>
          </x14:formula1>
          <xm:sqref>B2:F2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workbookViewId="0">
      <selection activeCell="B15" sqref="B15"/>
    </sheetView>
  </sheetViews>
  <sheetFormatPr baseColWidth="10" defaultRowHeight="15" x14ac:dyDescent="0.25"/>
  <cols>
    <col min="1" max="1" width="87.28515625" customWidth="1"/>
  </cols>
  <sheetData>
    <row r="1" spans="1:5" x14ac:dyDescent="0.25">
      <c r="A1" s="47" t="s">
        <v>43</v>
      </c>
      <c r="B1" s="48" t="s">
        <v>66</v>
      </c>
      <c r="C1" s="48" t="s">
        <v>67</v>
      </c>
      <c r="D1" s="48" t="s">
        <v>68</v>
      </c>
      <c r="E1" s="49" t="s">
        <v>69</v>
      </c>
    </row>
    <row r="2" spans="1:5" x14ac:dyDescent="0.25">
      <c r="A2" s="40" t="s">
        <v>44</v>
      </c>
      <c r="B2" s="32"/>
      <c r="C2" s="41"/>
      <c r="D2" s="32"/>
      <c r="E2" s="41"/>
    </row>
    <row r="3" spans="1:5" x14ac:dyDescent="0.25">
      <c r="A3" s="31" t="s">
        <v>45</v>
      </c>
      <c r="B3" s="32"/>
      <c r="C3" s="33"/>
      <c r="D3" s="34"/>
      <c r="E3" s="33"/>
    </row>
    <row r="4" spans="1:5" x14ac:dyDescent="0.25">
      <c r="A4" s="31" t="s">
        <v>46</v>
      </c>
      <c r="B4" s="32"/>
      <c r="C4" s="33"/>
      <c r="D4" s="34"/>
      <c r="E4" s="33"/>
    </row>
    <row r="5" spans="1:5" x14ac:dyDescent="0.25">
      <c r="A5" s="31" t="s">
        <v>47</v>
      </c>
      <c r="B5" s="32"/>
      <c r="C5" s="33"/>
      <c r="D5" s="34"/>
      <c r="E5" s="33"/>
    </row>
    <row r="6" spans="1:5" x14ac:dyDescent="0.25">
      <c r="A6" s="31" t="s">
        <v>48</v>
      </c>
      <c r="B6" s="32"/>
      <c r="C6" s="33"/>
      <c r="D6" s="34"/>
      <c r="E6" s="33"/>
    </row>
    <row r="7" spans="1:5" x14ac:dyDescent="0.25">
      <c r="A7" s="35" t="s">
        <v>49</v>
      </c>
      <c r="B7" s="32"/>
      <c r="C7" s="36"/>
      <c r="D7" s="34"/>
      <c r="E7" s="33"/>
    </row>
    <row r="8" spans="1:5" x14ac:dyDescent="0.25">
      <c r="A8" s="37" t="s">
        <v>50</v>
      </c>
      <c r="B8" s="32"/>
      <c r="C8" s="38"/>
      <c r="D8" s="34"/>
      <c r="E8" s="33"/>
    </row>
    <row r="9" spans="1:5" x14ac:dyDescent="0.25">
      <c r="A9" s="76" t="s">
        <v>51</v>
      </c>
      <c r="B9" s="77"/>
      <c r="C9" s="77"/>
      <c r="D9" s="77"/>
      <c r="E9" s="78"/>
    </row>
    <row r="10" spans="1:5" x14ac:dyDescent="0.25">
      <c r="A10" s="40" t="s">
        <v>44</v>
      </c>
      <c r="B10" s="32"/>
      <c r="C10" s="41"/>
      <c r="D10" s="32"/>
      <c r="E10" s="41"/>
    </row>
    <row r="11" spans="1:5" x14ac:dyDescent="0.25">
      <c r="A11" s="31" t="s">
        <v>52</v>
      </c>
      <c r="B11" s="32"/>
      <c r="C11" s="33"/>
      <c r="D11" s="34"/>
      <c r="E11" s="33"/>
    </row>
    <row r="12" spans="1:5" x14ac:dyDescent="0.25">
      <c r="A12" s="31" t="s">
        <v>46</v>
      </c>
      <c r="B12" s="32"/>
      <c r="C12" s="33"/>
      <c r="D12" s="34"/>
      <c r="E12" s="33"/>
    </row>
    <row r="13" spans="1:5" x14ac:dyDescent="0.25">
      <c r="A13" s="31" t="s">
        <v>53</v>
      </c>
      <c r="B13" s="32"/>
      <c r="C13" s="33"/>
      <c r="D13" s="34"/>
      <c r="E13" s="33"/>
    </row>
    <row r="14" spans="1:5" x14ac:dyDescent="0.25">
      <c r="A14" s="31" t="s">
        <v>54</v>
      </c>
      <c r="B14" s="32"/>
      <c r="C14" s="33"/>
      <c r="D14" s="34"/>
      <c r="E14" s="33"/>
    </row>
    <row r="15" spans="1:5" x14ac:dyDescent="0.25">
      <c r="A15" s="35" t="s">
        <v>49</v>
      </c>
      <c r="B15" s="32"/>
      <c r="C15" s="36"/>
      <c r="D15" s="34"/>
      <c r="E15" s="33"/>
    </row>
    <row r="16" spans="1:5" x14ac:dyDescent="0.25">
      <c r="A16" s="35" t="s">
        <v>55</v>
      </c>
      <c r="B16" s="32"/>
      <c r="C16" s="36"/>
      <c r="D16" s="34"/>
      <c r="E16" s="33"/>
    </row>
    <row r="17" spans="1:5" x14ac:dyDescent="0.25">
      <c r="A17" s="37" t="s">
        <v>56</v>
      </c>
      <c r="B17" s="32"/>
      <c r="C17" s="38"/>
      <c r="D17" s="34"/>
      <c r="E17" s="33"/>
    </row>
    <row r="18" spans="1:5" x14ac:dyDescent="0.25">
      <c r="A18" s="76" t="s">
        <v>57</v>
      </c>
      <c r="B18" s="77"/>
      <c r="C18" s="77"/>
      <c r="D18" s="77"/>
      <c r="E18" s="78"/>
    </row>
    <row r="19" spans="1:5" x14ac:dyDescent="0.25">
      <c r="A19" s="40" t="s">
        <v>44</v>
      </c>
      <c r="B19" s="32"/>
      <c r="C19" s="41"/>
      <c r="D19" s="32"/>
      <c r="E19" s="41"/>
    </row>
    <row r="20" spans="1:5" x14ac:dyDescent="0.25">
      <c r="A20" s="31" t="s">
        <v>58</v>
      </c>
      <c r="B20" s="32"/>
      <c r="C20" s="33"/>
      <c r="D20" s="34"/>
      <c r="E20" s="33"/>
    </row>
    <row r="21" spans="1:5" x14ac:dyDescent="0.25">
      <c r="A21" s="31" t="s">
        <v>59</v>
      </c>
      <c r="B21" s="32"/>
      <c r="C21" s="33"/>
      <c r="D21" s="34"/>
      <c r="E21" s="33"/>
    </row>
    <row r="22" spans="1:5" x14ac:dyDescent="0.25">
      <c r="A22" s="35" t="s">
        <v>60</v>
      </c>
      <c r="B22" s="32"/>
      <c r="C22" s="33"/>
      <c r="D22" s="34"/>
      <c r="E22" s="33"/>
    </row>
    <row r="23" spans="1:5" x14ac:dyDescent="0.25">
      <c r="A23" s="37" t="s">
        <v>61</v>
      </c>
      <c r="B23" s="32"/>
      <c r="C23" s="38"/>
      <c r="D23" s="34"/>
      <c r="E23" s="33"/>
    </row>
    <row r="24" spans="1:5" x14ac:dyDescent="0.25">
      <c r="A24" s="79" t="s">
        <v>62</v>
      </c>
      <c r="B24" s="80"/>
      <c r="C24" s="80"/>
      <c r="D24" s="80"/>
      <c r="E24" s="81"/>
    </row>
    <row r="25" spans="1:5" x14ac:dyDescent="0.25">
      <c r="A25" s="42" t="s">
        <v>44</v>
      </c>
      <c r="B25" s="43"/>
      <c r="C25" s="44"/>
      <c r="D25" s="43"/>
      <c r="E25" s="44"/>
    </row>
    <row r="26" spans="1:5" x14ac:dyDescent="0.25">
      <c r="A26" s="31" t="s">
        <v>58</v>
      </c>
      <c r="B26" s="32"/>
      <c r="C26" s="33"/>
      <c r="D26" s="34"/>
      <c r="E26" s="33"/>
    </row>
    <row r="27" spans="1:5" x14ac:dyDescent="0.25">
      <c r="A27" s="31" t="s">
        <v>63</v>
      </c>
      <c r="B27" s="32"/>
      <c r="C27" s="33"/>
      <c r="D27" s="34"/>
      <c r="E27" s="33"/>
    </row>
    <row r="28" spans="1:5" x14ac:dyDescent="0.25">
      <c r="A28" s="35" t="s">
        <v>49</v>
      </c>
      <c r="B28" s="32"/>
      <c r="C28" s="36"/>
      <c r="D28" s="34"/>
      <c r="E28" s="33"/>
    </row>
    <row r="29" spans="1:5" x14ac:dyDescent="0.25">
      <c r="A29" s="37" t="s">
        <v>61</v>
      </c>
      <c r="B29" s="39"/>
      <c r="C29" s="38"/>
      <c r="D29" s="45"/>
      <c r="E29" s="38"/>
    </row>
  </sheetData>
  <mergeCells count="3">
    <mergeCell ref="A9:E9"/>
    <mergeCell ref="A18:E18"/>
    <mergeCell ref="A24:E2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showGridLines="0" workbookViewId="0">
      <selection activeCell="E16" sqref="E16"/>
    </sheetView>
  </sheetViews>
  <sheetFormatPr baseColWidth="10" defaultRowHeight="15" x14ac:dyDescent="0.25"/>
  <cols>
    <col min="1" max="1" width="77.85546875" customWidth="1"/>
  </cols>
  <sheetData>
    <row r="1" spans="1:6" ht="15" customHeight="1" x14ac:dyDescent="0.25">
      <c r="A1" s="53" t="s">
        <v>70</v>
      </c>
      <c r="B1" s="54">
        <v>1</v>
      </c>
      <c r="C1" s="54">
        <v>2</v>
      </c>
      <c r="D1" s="54">
        <v>3</v>
      </c>
      <c r="E1" s="54">
        <v>4</v>
      </c>
      <c r="F1" s="55">
        <v>5</v>
      </c>
    </row>
    <row r="2" spans="1:6" x14ac:dyDescent="0.25">
      <c r="A2" s="51" t="s">
        <v>71</v>
      </c>
      <c r="B2" s="46"/>
      <c r="C2" s="52"/>
      <c r="D2" s="46"/>
      <c r="E2" s="52"/>
      <c r="F2" s="46"/>
    </row>
    <row r="3" spans="1:6" x14ac:dyDescent="0.25">
      <c r="A3" s="51" t="s">
        <v>72</v>
      </c>
      <c r="B3" s="46"/>
      <c r="C3" s="52"/>
      <c r="D3" s="46"/>
      <c r="E3" s="52"/>
      <c r="F3" s="46"/>
    </row>
    <row r="4" spans="1:6" x14ac:dyDescent="0.25">
      <c r="A4" s="51" t="s">
        <v>73</v>
      </c>
      <c r="B4" s="46"/>
      <c r="C4" s="52"/>
      <c r="D4" s="46"/>
      <c r="E4" s="52"/>
      <c r="F4" s="46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C9" sqref="C9"/>
    </sheetView>
  </sheetViews>
  <sheetFormatPr baseColWidth="10" defaultRowHeight="15" x14ac:dyDescent="0.25"/>
  <cols>
    <col min="1" max="1" width="15.28515625" bestFit="1" customWidth="1"/>
    <col min="2" max="2" width="25" bestFit="1" customWidth="1"/>
  </cols>
  <sheetData>
    <row r="1" spans="1:8" x14ac:dyDescent="0.25">
      <c r="A1" t="s">
        <v>14</v>
      </c>
      <c r="B1" t="s">
        <v>80</v>
      </c>
      <c r="C1" t="s">
        <v>18</v>
      </c>
      <c r="E1" t="s">
        <v>38</v>
      </c>
      <c r="G1" t="s">
        <v>28</v>
      </c>
      <c r="H1" t="s">
        <v>40</v>
      </c>
    </row>
    <row r="2" spans="1:8" x14ac:dyDescent="0.25">
      <c r="A2" t="s">
        <v>15</v>
      </c>
      <c r="B2" t="s">
        <v>81</v>
      </c>
      <c r="C2" t="s">
        <v>19</v>
      </c>
      <c r="E2" t="s">
        <v>39</v>
      </c>
      <c r="G2" t="s">
        <v>29</v>
      </c>
      <c r="H2" t="s">
        <v>41</v>
      </c>
    </row>
    <row r="3" spans="1:8" x14ac:dyDescent="0.25">
      <c r="A3" t="s">
        <v>77</v>
      </c>
      <c r="B3" t="s">
        <v>82</v>
      </c>
      <c r="G3" t="s">
        <v>30</v>
      </c>
      <c r="H3" t="s">
        <v>42</v>
      </c>
    </row>
    <row r="4" spans="1:8" x14ac:dyDescent="0.25">
      <c r="A4" t="s">
        <v>78</v>
      </c>
      <c r="B4" t="s">
        <v>83</v>
      </c>
      <c r="G4" t="s">
        <v>31</v>
      </c>
    </row>
    <row r="5" spans="1:8" x14ac:dyDescent="0.25">
      <c r="A5" t="s">
        <v>79</v>
      </c>
      <c r="B5" t="s">
        <v>84</v>
      </c>
    </row>
    <row r="6" spans="1:8" x14ac:dyDescent="0.25">
      <c r="B6" t="s">
        <v>85</v>
      </c>
    </row>
    <row r="7" spans="1:8" x14ac:dyDescent="0.25">
      <c r="B7" t="s">
        <v>86</v>
      </c>
    </row>
    <row r="8" spans="1:8" x14ac:dyDescent="0.25">
      <c r="B8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Datos Generales</vt:lpstr>
      <vt:lpstr>Inmuebles</vt:lpstr>
      <vt:lpstr>Automóviles</vt:lpstr>
      <vt:lpstr>Dinero y Depósitos</vt:lpstr>
      <vt:lpstr>Inversiones</vt:lpstr>
      <vt:lpstr>Otros créditos</vt:lpstr>
      <vt:lpstr>Hoja3</vt:lpstr>
      <vt:lpstr>DESTINO_VIVIENDA</vt:lpstr>
      <vt:lpstr>Moneda</vt:lpstr>
      <vt:lpstr>SI_NO</vt:lpstr>
      <vt:lpstr>Tenencia</vt:lpstr>
      <vt:lpstr>Tipo_cuenta</vt:lpstr>
      <vt:lpstr>Tipo_Deposito</vt:lpstr>
      <vt:lpstr>TIPO_VIVIENDA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Carbonell Cynthia Elizabeth</dc:creator>
  <cp:lastModifiedBy>Nicolas</cp:lastModifiedBy>
  <dcterms:created xsi:type="dcterms:W3CDTF">2017-01-16T18:24:53Z</dcterms:created>
  <dcterms:modified xsi:type="dcterms:W3CDTF">2017-05-08T23:08:14Z</dcterms:modified>
</cp:coreProperties>
</file>